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/>
  <mc:AlternateContent xmlns:mc="http://schemas.openxmlformats.org/markup-compatibility/2006">
    <mc:Choice Requires="x15">
      <x15ac:absPath xmlns:x15ac="http://schemas.microsoft.com/office/spreadsheetml/2010/11/ac" url="https://buffaloenergy-my.sharepoint.com/personal/fritz_luchsinger_buffaloenergydrink_com/Documents/2 Geschäfte/Hypo Broker/Downloads/"/>
    </mc:Choice>
  </mc:AlternateContent>
  <xr:revisionPtr revIDLastSave="0" documentId="8_{8BC9FA7A-CDC9-4E2B-BFC3-9C2EE183618B}" xr6:coauthVersionLast="47" xr6:coauthVersionMax="47" xr10:uidLastSave="{00000000-0000-0000-0000-000000000000}"/>
  <bookViews>
    <workbookView xWindow="-108" yWindow="-108" windowWidth="30936" windowHeight="16776" xr2:uid="{00000000-000D-0000-FFFF-FFFF00000000}"/>
  </bookViews>
  <sheets>
    <sheet name="Finanzierungsplan Eigenheim" sheetId="1" r:id="rId1"/>
  </sheets>
  <definedNames>
    <definedName name="_xlnm.Print_Area" localSheetId="0">'Finanzierungsplan Eigenheim'!$A$1:$D$32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29" i="1" l="1"/>
  <c r="B24" i="1"/>
  <c r="D19" i="1"/>
  <c r="B12" i="1"/>
  <c r="D12" i="1" l="1"/>
  <c r="B16" i="1" l="1"/>
  <c r="B15" i="1"/>
  <c r="B28" i="1"/>
  <c r="B17" i="1" l="1"/>
  <c r="B25" i="1" l="1"/>
  <c r="B27" i="1" s="1"/>
  <c r="B30" i="1" s="1"/>
  <c r="B32" i="1" s="1"/>
  <c r="B19" i="1"/>
</calcChain>
</file>

<file path=xl/sharedStrings.xml><?xml version="1.0" encoding="utf-8"?>
<sst xmlns="http://schemas.openxmlformats.org/spreadsheetml/2006/main" count="27" uniqueCount="27">
  <si>
    <t>Eigenmittel</t>
  </si>
  <si>
    <t>Eigene Mittel (Cash)</t>
  </si>
  <si>
    <t>Darlehen Familie</t>
  </si>
  <si>
    <t>Schenkungen / Erbvorbezüge</t>
  </si>
  <si>
    <t>3. Säule (gebundene Vorsorge)</t>
  </si>
  <si>
    <t>Pensionskassenbezug</t>
  </si>
  <si>
    <t>Eigenleistungen</t>
  </si>
  <si>
    <t>Total Eigenmittel</t>
  </si>
  <si>
    <t>Anteil an Gesamtkosten</t>
  </si>
  <si>
    <t>Bankfinanzierung</t>
  </si>
  <si>
    <t>1. Hypothek (max. 66%)</t>
  </si>
  <si>
    <t>2. Hypothek (max. 14%)</t>
  </si>
  <si>
    <t>Total Bankfinanzierung</t>
  </si>
  <si>
    <t>Soll = Gesamtkosten</t>
  </si>
  <si>
    <t>Kalkulatorische Tragbarkeitsberechnung</t>
  </si>
  <si>
    <t>Kaufpreis / Verkehrswert</t>
  </si>
  <si>
    <t>Hypothekarbetrag total</t>
  </si>
  <si>
    <t>Zinskosten p.a.</t>
  </si>
  <si>
    <t>Amortisation 2. Hypothek p.a.</t>
  </si>
  <si>
    <t>Total jährliche Belastung</t>
  </si>
  <si>
    <t>Bruttoeinkommen pro Jahr</t>
  </si>
  <si>
    <t>Tragbarkeit (%)</t>
  </si>
  <si>
    <t>Finanzierungsplan Eigenheim (NUR als Arbeitsmittel - Definitive Analyse nötig)</t>
  </si>
  <si>
    <t>Anlagekosten Eigenheim:</t>
  </si>
  <si>
    <t>Anlagekosten Kontrolle</t>
  </si>
  <si>
    <t xml:space="preserve">Kalkulatorischer Zinssatz 5 % </t>
  </si>
  <si>
    <t>Nebenkosten 1% p.a.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</si>
</sst>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CHF&quot;"/>
  </numFmts>
  <fonts count="3" x14ac:knownFonts="1">
    <font>
      <sz val="11"/>
      <color theme="1"/>
      <name val="Calibri"/>
      <family val="2"/>
      <scheme val="minor"/>
    </font>
    <font>
      <b/>
      <sz val="14"/>
      <name val="Calibri"/>
    </font>
    <font>
      <b/>
      <sz val="12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DE9A9"/>
        <bgColor rgb="FFFDE9A9"/>
      </patternFill>
    </fill>
    <fill>
      <patternFill patternType="solid">
        <fgColor rgb="FF0070C0"/>
        <bgColor indexed="64"/>
      </patternFill>
    </fill>
    <fill>
      <patternFill patternType="solid">
        <fgColor theme="3" tint="0.59996337778862885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1" xfId="0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2" fillId="0" borderId="1" xfId="0" applyFont="1" applyBorder="1" applyAlignment="1">
      <alignment horizontal="center"/>
    </xf>
    <xf numFmtId="10" fontId="0" fillId="0" borderId="1" xfId="0" applyNumberFormat="1" applyBorder="1" applyAlignment="1">
      <alignment horizontal="center"/>
    </xf>
    <xf numFmtId="0" fontId="0" fillId="2" borderId="2" xfId="0" applyFill="1" applyBorder="1" applyAlignment="1">
      <alignment horizontal="center"/>
    </xf>
    <xf numFmtId="164" fontId="0" fillId="2" borderId="2" xfId="0" applyNumberForma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4" fontId="0" fillId="2" borderId="2" xfId="0" applyNumberFormat="1" applyFill="1" applyBorder="1" applyAlignment="1">
      <alignment horizontal="center"/>
    </xf>
    <xf numFmtId="0" fontId="1" fillId="0" borderId="0" xfId="0" applyFont="1"/>
    <xf numFmtId="0" fontId="0" fillId="0" borderId="0" xfId="0"/>
    <xf numFmtId="164" fontId="0" fillId="3" borderId="1" xfId="0" applyNumberFormat="1" applyFill="1" applyBorder="1" applyAlignment="1">
      <alignment horizontal="center"/>
    </xf>
    <xf numFmtId="164" fontId="0" fillId="4" borderId="1" xfId="0" applyNumberFormat="1" applyFill="1" applyBorder="1" applyAlignment="1">
      <alignment horizontal="center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de-CH"/>
              <a:t>Finanzierungsaufteilung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cat>
            <c:strRef>
              <c:f>'Finanzierungsplan Eigenheim'!$A$6:$A$16</c:f>
              <c:strCache>
                <c:ptCount val="11"/>
                <c:pt idx="0">
                  <c:v>Eigene Mittel (Cash)</c:v>
                </c:pt>
                <c:pt idx="1">
                  <c:v>Darlehen Familie</c:v>
                </c:pt>
                <c:pt idx="2">
                  <c:v>Schenkungen / Erbvorbezüge</c:v>
                </c:pt>
                <c:pt idx="3">
                  <c:v>3. Säule (gebundene Vorsorge)</c:v>
                </c:pt>
                <c:pt idx="4">
                  <c:v>Pensionskassenbezug</c:v>
                </c:pt>
                <c:pt idx="5">
                  <c:v>Eigenleistungen</c:v>
                </c:pt>
                <c:pt idx="6">
                  <c:v>Total Eigenmittel</c:v>
                </c:pt>
                <c:pt idx="8">
                  <c:v>Bankfinanzierung</c:v>
                </c:pt>
                <c:pt idx="9">
                  <c:v>1. Hypothek (max. 66%)</c:v>
                </c:pt>
                <c:pt idx="10">
                  <c:v>2. Hypothek (max. 14%)</c:v>
                </c:pt>
              </c:strCache>
            </c:strRef>
          </c:cat>
          <c:val>
            <c:numRef>
              <c:f>'Finanzierungsplan Eigenheim'!$B$6:$B$16</c:f>
              <c:numCache>
                <c:formatCode>#,##0.00\ "CHF"</c:formatCode>
                <c:ptCount val="1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9">
                  <c:v>0</c:v>
                </c:pt>
                <c:pt idx="1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358-4BD7-A5DE-1A3E0E8FD4A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8740157499999996" l="0.7" r="0.7" t="0.78740157499999996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de-CH"/>
              <a:t>Jährliche Belastung vs Bruttoeinkommen</a:t>
            </a:r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0.2404188226471691"/>
          <c:y val="0.20075322138322252"/>
          <c:w val="0.54573640794900635"/>
          <c:h val="0.57855479169014612"/>
        </c:manualLayout>
      </c:layout>
      <c:barChart>
        <c:barDir val="col"/>
        <c:grouping val="clustered"/>
        <c:varyColors val="0"/>
        <c:ser>
          <c:idx val="0"/>
          <c:order val="0"/>
          <c:spPr>
            <a:ln>
              <a:prstDash val="solid"/>
            </a:ln>
          </c:spPr>
          <c:invertIfNegative val="0"/>
          <c:cat>
            <c:strRef>
              <c:f>'Finanzierungsplan Eigenheim'!$A$30:$A$31</c:f>
              <c:strCache>
                <c:ptCount val="2"/>
                <c:pt idx="0">
                  <c:v>Total jährliche Belastung</c:v>
                </c:pt>
                <c:pt idx="1">
                  <c:v>Bruttoeinkommen pro Jahr</c:v>
                </c:pt>
              </c:strCache>
            </c:strRef>
          </c:cat>
          <c:val>
            <c:numRef>
              <c:f>'Finanzierungsplan Eigenheim'!$B$30:$B$31</c:f>
              <c:numCache>
                <c:formatCode>General</c:formatCode>
                <c:ptCount val="2"/>
                <c:pt idx="0" formatCode="#,##0.00\ &quot;CHF&quot;">
                  <c:v>0</c:v>
                </c:pt>
                <c:pt idx="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1E0-4CB3-BB42-7107B2ACD18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0"/>
        <c:axId val="100"/>
      </c:barChart>
      <c:catAx>
        <c:axId val="10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de-CH"/>
                  <a:t>None</a:t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crossAx val="100"/>
        <c:crosses val="autoZero"/>
        <c:auto val="0"/>
        <c:lblAlgn val="ctr"/>
        <c:lblOffset val="100"/>
        <c:noMultiLvlLbl val="0"/>
      </c:catAx>
      <c:valAx>
        <c:axId val="100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de-CH"/>
                  <a:t>CHF</a:t>
                </a:r>
              </a:p>
            </c:rich>
          </c:tx>
          <c:overlay val="0"/>
        </c:title>
        <c:numFmt formatCode="#,##0.00\ &quot;CHF&quot;" sourceLinked="1"/>
        <c:majorTickMark val="none"/>
        <c:minorTickMark val="none"/>
        <c:tickLblPos val="nextTo"/>
        <c:crossAx val="10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8740157499999996" l="0.7" r="0.7" t="0.78740157499999996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190500</xdr:colOff>
      <xdr:row>1</xdr:row>
      <xdr:rowOff>180973</xdr:rowOff>
    </xdr:from>
    <xdr:ext cx="5372100" cy="3369947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  <xdr:oneCellAnchor>
    <xdr:from>
      <xdr:col>4</xdr:col>
      <xdr:colOff>220980</xdr:colOff>
      <xdr:row>21</xdr:row>
      <xdr:rowOff>93345</xdr:rowOff>
    </xdr:from>
    <xdr:ext cx="5334000" cy="2661900"/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3"/>
  <sheetViews>
    <sheetView tabSelected="1" workbookViewId="0">
      <selection activeCell="C31" sqref="C31"/>
    </sheetView>
  </sheetViews>
  <sheetFormatPr baseColWidth="10" defaultColWidth="9.109375" defaultRowHeight="14.4" x14ac:dyDescent="0.3"/>
  <cols>
    <col min="1" max="5" width="28" customWidth="1"/>
  </cols>
  <sheetData>
    <row r="1" spans="1:5" ht="18.75" customHeight="1" x14ac:dyDescent="0.35">
      <c r="A1" s="9" t="s">
        <v>22</v>
      </c>
      <c r="B1" s="10"/>
      <c r="C1" s="10"/>
      <c r="D1" s="10"/>
      <c r="E1" s="10"/>
    </row>
    <row r="3" spans="1:5" x14ac:dyDescent="0.3">
      <c r="A3" s="5" t="s">
        <v>23</v>
      </c>
      <c r="B3" s="6">
        <v>0</v>
      </c>
      <c r="C3" s="1"/>
      <c r="D3" s="1"/>
    </row>
    <row r="4" spans="1:5" x14ac:dyDescent="0.3">
      <c r="A4" s="1"/>
      <c r="B4" s="1"/>
      <c r="C4" s="1"/>
      <c r="D4" s="1"/>
    </row>
    <row r="5" spans="1:5" ht="15.75" customHeight="1" x14ac:dyDescent="0.3">
      <c r="A5" s="7" t="s">
        <v>0</v>
      </c>
      <c r="B5" s="1"/>
      <c r="C5" s="1"/>
      <c r="D5" s="1"/>
    </row>
    <row r="6" spans="1:5" x14ac:dyDescent="0.3">
      <c r="A6" s="5" t="s">
        <v>1</v>
      </c>
      <c r="B6" s="6">
        <v>0</v>
      </c>
      <c r="C6" s="1"/>
      <c r="D6" s="1"/>
    </row>
    <row r="7" spans="1:5" x14ac:dyDescent="0.3">
      <c r="A7" s="5" t="s">
        <v>2</v>
      </c>
      <c r="B7" s="6">
        <v>0</v>
      </c>
      <c r="C7" s="1"/>
      <c r="D7" s="1"/>
    </row>
    <row r="8" spans="1:5" x14ac:dyDescent="0.3">
      <c r="A8" s="5" t="s">
        <v>3</v>
      </c>
      <c r="B8" s="6">
        <v>0</v>
      </c>
      <c r="C8" s="1"/>
      <c r="D8" s="1"/>
    </row>
    <row r="9" spans="1:5" x14ac:dyDescent="0.3">
      <c r="A9" s="5" t="s">
        <v>4</v>
      </c>
      <c r="B9" s="6">
        <v>0</v>
      </c>
      <c r="C9" s="1"/>
      <c r="D9" s="1"/>
    </row>
    <row r="10" spans="1:5" x14ac:dyDescent="0.3">
      <c r="A10" s="5" t="s">
        <v>5</v>
      </c>
      <c r="B10" s="6">
        <v>0</v>
      </c>
      <c r="C10" s="1"/>
      <c r="D10" s="1"/>
    </row>
    <row r="11" spans="1:5" x14ac:dyDescent="0.3">
      <c r="A11" s="5" t="s">
        <v>6</v>
      </c>
      <c r="B11" s="6">
        <v>0</v>
      </c>
      <c r="C11" s="1"/>
      <c r="D11" s="1"/>
    </row>
    <row r="12" spans="1:5" ht="15.75" customHeight="1" x14ac:dyDescent="0.3">
      <c r="A12" s="7" t="s">
        <v>7</v>
      </c>
      <c r="B12" s="2">
        <f>SUM(B6:B11)</f>
        <v>0</v>
      </c>
      <c r="C12" s="5" t="s">
        <v>8</v>
      </c>
      <c r="D12" s="4" t="e">
        <f>B12/B3</f>
        <v>#DIV/0!</v>
      </c>
    </row>
    <row r="13" spans="1:5" x14ac:dyDescent="0.3">
      <c r="A13" s="1"/>
      <c r="B13" s="1"/>
      <c r="C13" s="1"/>
      <c r="D13" s="1"/>
    </row>
    <row r="14" spans="1:5" ht="15.75" customHeight="1" x14ac:dyDescent="0.3">
      <c r="A14" s="7" t="s">
        <v>9</v>
      </c>
      <c r="B14" s="1"/>
      <c r="C14" s="1"/>
      <c r="D14" s="1"/>
    </row>
    <row r="15" spans="1:5" x14ac:dyDescent="0.3">
      <c r="A15" s="5" t="s">
        <v>10</v>
      </c>
      <c r="B15" s="11" t="e">
        <f>IF(D12&gt;0.34,B3-(B12),IF(D12&gt;0.2,B3*0.66,B3*0.66))</f>
        <v>#DIV/0!</v>
      </c>
      <c r="C15" s="1"/>
      <c r="D15" s="1"/>
    </row>
    <row r="16" spans="1:5" x14ac:dyDescent="0.3">
      <c r="A16" s="5" t="s">
        <v>11</v>
      </c>
      <c r="B16" s="12" t="e">
        <f>IF(D12&gt;0.34,0,IF(D12&gt;0.2,B3*(0.14-(D12-0.2)),B3*0.14))</f>
        <v>#DIV/0!</v>
      </c>
      <c r="C16" s="1"/>
      <c r="D16" s="1"/>
    </row>
    <row r="17" spans="1:4" ht="15.75" customHeight="1" x14ac:dyDescent="0.3">
      <c r="A17" s="3" t="s">
        <v>12</v>
      </c>
      <c r="B17" s="2" t="e">
        <f>B15+B16</f>
        <v>#DIV/0!</v>
      </c>
      <c r="C17" s="1"/>
      <c r="D17" s="1"/>
    </row>
    <row r="18" spans="1:4" x14ac:dyDescent="0.3">
      <c r="A18" s="1"/>
      <c r="B18" s="1"/>
      <c r="C18" s="1"/>
      <c r="D18" s="1"/>
    </row>
    <row r="19" spans="1:4" x14ac:dyDescent="0.3">
      <c r="A19" s="5" t="s">
        <v>24</v>
      </c>
      <c r="B19" s="2" t="e">
        <f>B12+B17</f>
        <v>#DIV/0!</v>
      </c>
      <c r="C19" s="5" t="s">
        <v>13</v>
      </c>
      <c r="D19" s="1">
        <f>B3</f>
        <v>0</v>
      </c>
    </row>
    <row r="22" spans="1:4" ht="15.75" customHeight="1" x14ac:dyDescent="0.3">
      <c r="A22" s="3" t="s">
        <v>14</v>
      </c>
      <c r="B22" s="1"/>
      <c r="C22" s="1"/>
      <c r="D22" s="1"/>
    </row>
    <row r="23" spans="1:4" x14ac:dyDescent="0.3">
      <c r="A23" s="1"/>
      <c r="B23" s="1"/>
      <c r="C23" s="1"/>
      <c r="D23" s="1"/>
    </row>
    <row r="24" spans="1:4" x14ac:dyDescent="0.3">
      <c r="A24" s="5" t="s">
        <v>15</v>
      </c>
      <c r="B24" s="2">
        <f>B3</f>
        <v>0</v>
      </c>
      <c r="C24" s="1"/>
      <c r="D24" s="1"/>
    </row>
    <row r="25" spans="1:4" x14ac:dyDescent="0.3">
      <c r="A25" s="5" t="s">
        <v>16</v>
      </c>
      <c r="B25" s="2" t="e">
        <f>B17</f>
        <v>#DIV/0!</v>
      </c>
      <c r="C25" s="1"/>
      <c r="D25" s="1"/>
    </row>
    <row r="26" spans="1:4" x14ac:dyDescent="0.3">
      <c r="A26" s="5" t="s">
        <v>25</v>
      </c>
      <c r="B26" s="8">
        <v>0.05</v>
      </c>
      <c r="C26" s="1"/>
      <c r="D26" s="1"/>
    </row>
    <row r="27" spans="1:4" x14ac:dyDescent="0.3">
      <c r="A27" s="5" t="s">
        <v>17</v>
      </c>
      <c r="B27" s="2" t="e">
        <f>B25*B26</f>
        <v>#DIV/0!</v>
      </c>
      <c r="C27" s="1"/>
      <c r="D27" s="1"/>
    </row>
    <row r="28" spans="1:4" x14ac:dyDescent="0.3">
      <c r="A28" s="5" t="s">
        <v>18</v>
      </c>
      <c r="B28" s="2" t="e">
        <f>B16/15</f>
        <v>#DIV/0!</v>
      </c>
      <c r="C28" s="1"/>
      <c r="D28" s="1"/>
    </row>
    <row r="29" spans="1:4" x14ac:dyDescent="0.3">
      <c r="A29" s="5" t="s">
        <v>26</v>
      </c>
      <c r="B29" s="2">
        <f>B3*0.01</f>
        <v>0</v>
      </c>
      <c r="C29" s="1"/>
      <c r="D29" s="1"/>
    </row>
    <row r="30" spans="1:4" x14ac:dyDescent="0.3">
      <c r="A30" s="5" t="s">
        <v>19</v>
      </c>
      <c r="B30" s="2" t="e">
        <f>B27+B28+B29</f>
        <v>#DIV/0!</v>
      </c>
      <c r="C30" s="1"/>
      <c r="D30" s="1"/>
    </row>
    <row r="31" spans="1:4" x14ac:dyDescent="0.3">
      <c r="A31" s="5" t="s">
        <v>20</v>
      </c>
      <c r="B31" s="5">
        <v>0</v>
      </c>
      <c r="C31" s="1"/>
      <c r="D31" s="1"/>
    </row>
    <row r="32" spans="1:4" x14ac:dyDescent="0.3">
      <c r="A32" s="5" t="s">
        <v>21</v>
      </c>
      <c r="B32" s="4" t="e">
        <f>B30/B31</f>
        <v>#DIV/0!</v>
      </c>
      <c r="C32" s="1"/>
      <c r="D32" s="1"/>
    </row>
    <row r="33" spans="1:4" x14ac:dyDescent="0.3">
      <c r="A33" s="1"/>
      <c r="B33" s="1"/>
      <c r="C33" s="1"/>
      <c r="D33" s="1"/>
    </row>
  </sheetData>
  <mergeCells count="1">
    <mergeCell ref="A1:E1"/>
  </mergeCells>
  <pageMargins left="0.75" right="0.75" top="1" bottom="1" header="0.5" footer="0.5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Finanzierungsplan Eigenheim</vt:lpstr>
      <vt:lpstr>'Finanzierungsplan Eigenheim'!Druckbereich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Fritz Luchsinger</cp:lastModifiedBy>
  <dcterms:created xsi:type="dcterms:W3CDTF">2025-10-06T15:28:53Z</dcterms:created>
  <dcterms:modified xsi:type="dcterms:W3CDTF">2025-10-11T07:21:21Z</dcterms:modified>
</cp:coreProperties>
</file>